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Kuurametsa ja Haavistu teede rekonstrueerimine ja ehitamine/"/>
    </mc:Choice>
  </mc:AlternateContent>
  <xr:revisionPtr revIDLastSave="3651" documentId="13_ncr:1_{527BB10C-8909-4436-9A7C-A24F53E7C016}" xr6:coauthVersionLast="47" xr6:coauthVersionMax="47" xr10:uidLastSave="{FBF8E144-1879-4016-BF7A-F6202F22F3F3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3" i="11" l="1"/>
  <c r="F110" i="11"/>
  <c r="F72" i="11"/>
  <c r="F105" i="11"/>
  <c r="F106" i="11"/>
  <c r="F107" i="11"/>
  <c r="F108" i="11"/>
  <c r="F25" i="11"/>
  <c r="F24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112" i="11"/>
  <c r="F111" i="11"/>
  <c r="F78" i="11"/>
  <c r="F77" i="11"/>
  <c r="F76" i="11"/>
  <c r="F53" i="11"/>
  <c r="F52" i="11"/>
  <c r="F51" i="11"/>
  <c r="F104" i="11" l="1"/>
  <c r="F49" i="11" l="1"/>
  <c r="F48" i="11"/>
  <c r="F47" i="11"/>
  <c r="F11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0" i="11"/>
  <c r="F79" i="11"/>
  <c r="F74" i="11"/>
  <c r="F73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81" i="11" l="1"/>
  <c r="F115" i="11"/>
  <c r="F55" i="11" l="1"/>
  <c r="F5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56" i="11" l="1"/>
  <c r="E116" i="11" s="1"/>
</calcChain>
</file>

<file path=xl/sharedStrings.xml><?xml version="1.0" encoding="utf-8"?>
<sst xmlns="http://schemas.openxmlformats.org/spreadsheetml/2006/main" count="229" uniqueCount="76">
  <si>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</si>
  <si>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</si>
  <si>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</si>
  <si>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</si>
  <si>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</si>
  <si>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</si>
  <si>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</si>
  <si>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</si>
  <si>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</si>
  <si>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</si>
  <si>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</si>
  <si>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</si>
  <si>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</si>
  <si>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</si>
  <si>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</si>
  <si>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</si>
  <si>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</si>
  <si>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</si>
  <si>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</si>
  <si>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</si>
  <si>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</si>
  <si>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</si>
  <si>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</si>
  <si>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</si>
  <si>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</si>
  <si>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</si>
  <si>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</si>
  <si>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</si>
  <si>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Geotekstiili (Deklareeritud tõmbetugevus MD/CMD ≥20 kN/m, 5,0 m lai) paigaldamine tihendatud ja profileeritud muldele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</si>
  <si>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</si>
  <si>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</si>
  <si>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tm</t>
  </si>
  <si>
    <t>Võsa ja metsa kändude juurimine koos kogumisega, mullast puhastamine ja vallitamine ja osaline vedu, (kändude ärastamine I tihedusgrupp)</t>
  </si>
  <si>
    <t xml:space="preserve">m </t>
  </si>
  <si>
    <t>m³</t>
  </si>
  <si>
    <t>Teemulde profileerimine</t>
  </si>
  <si>
    <t>m²</t>
  </si>
  <si>
    <t>Kruusast teealuse ehitustööd koos tihendamisega, H=20sm, Sorteeritud kruus, Positsioon nr. 4 (+materjal ja vedu karjäärist)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</si>
  <si>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</si>
  <si>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</si>
  <si>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</si>
  <si>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</si>
  <si>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</si>
  <si>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Lisa 1 - Hinnapakkumuse vorm hankes "Kuurametsa ja Haavistu teede rekonstrueerimine ja ehitamine"</t>
  </si>
  <si>
    <t>3,459 km</t>
  </si>
  <si>
    <t>Kuurapalo tee (0,681 km) ehitamine</t>
  </si>
  <si>
    <t>Kuurapalo tee (0,681 km) ehitamine kokku</t>
  </si>
  <si>
    <t>Haavistu tee (0,969 km) rekonstrueerimine</t>
  </si>
  <si>
    <t>Haavistu tee (0,969 km) rekonstrueerimine kokku</t>
  </si>
  <si>
    <t>Kuurametsa tee (1,809 km) rekonstrueerimine ja ehitamine</t>
  </si>
  <si>
    <t>Kuurametsa tee (1,809 km) rekonstrueerimine ja ehitamine kokku</t>
  </si>
  <si>
    <t>Liiklusmärgi 644 "Kuurapalo tee" komplekti (2tk) paigaldamine</t>
  </si>
  <si>
    <t>Liiklusmärgi 644 "Kuurametsa tee" komplekti (2tk) paigaldamine</t>
  </si>
  <si>
    <t>Kraavide ja nõvade kaevamine/puhastamine I-II gr.pinnas, koos pinnase planeerimise ja ekspluatatsiooni eelse puhastamisega</t>
  </si>
  <si>
    <t>Nõlvajalami ja põhja kindlustamine tüüp.Kkl</t>
  </si>
  <si>
    <t>Truupide rekonstrueerimine</t>
  </si>
  <si>
    <t>Truupide mahamärkimine</t>
  </si>
  <si>
    <t>Di=40 cm plasttruubi torustiku, tüüp 40PT, ehitamine (profileeritud plasttoru, SN8)</t>
  </si>
  <si>
    <t>Ø 40 cm plasttruubi mattotsaku ehitamine (tüüp MAO)</t>
  </si>
  <si>
    <t>2 otsakut</t>
  </si>
  <si>
    <t>Tee parameetrite ja -elementide mahamärkimine (telg, servad, nõlvade siseservad)</t>
  </si>
  <si>
    <t>Tee rajatiste mahamärkimine</t>
  </si>
  <si>
    <t>Teemulde ehitamine</t>
  </si>
  <si>
    <t xml:space="preserve">Teemulde mahakaeve (buldooserdamine) </t>
  </si>
  <si>
    <t>Geotekstiili (Deklareeritud tõmbetugevus MD/CMD ≥20 kN/m, 5,0 m lai, mittekootud) paigaldamine tihendatud ja profileeritud muldele</t>
  </si>
  <si>
    <t>Kruusast teealuse ehitustööd koos tihendamisega, H=20-30sm, Sorteeritud kruus, Positsioon nr. 4 (+materjal ja vedu karjäärist)</t>
  </si>
  <si>
    <t>Mahasõit M3, muldkeha ja katendi ehitamine koos tihendamisega (L=10 m, R=10 m) s.h.</t>
  </si>
  <si>
    <t>Kruusast tee-elementide katte ehitamine koos tihendamisega, H=10 sm, Purustatud kruus, Positsioon nr. 6 (+materjal ja vedu karjäärist)</t>
  </si>
  <si>
    <t>Kruusast tee-elementide aluse ehitamine koos tihendamisega, H=20sm, Sorteeritud kruus, Positsioon nr. 4 (+materjal ja vedu karjäärist)</t>
  </si>
  <si>
    <t>Kruusast tee-elementide aluse ehitamine koos tihendamisega, H=30sm, Sorteeritud kruus, Positsioon nr. 4 (+materjal ja vedu karjäärist)</t>
  </si>
  <si>
    <t>Teede T-kujuline ristmik R-T, muldkeha ja katendi ehitamine koos tihendamisega s.h.</t>
  </si>
  <si>
    <t>T-kujuline tagasipööramiskoht TP-T, muldkeha ja katendi ehitamine koos tihendamisega s.h.</t>
  </si>
  <si>
    <t>Kasvupinnase koorimine</t>
  </si>
  <si>
    <t>Kõrvalmaanteega nr. 25161 Kose - Käbli, km 25,961 ja Kuurametsa tee ristumiskoha muldkeha ja katendi ehitamine koos tihendamisega s.h.</t>
  </si>
  <si>
    <t>Haljastus (murukülv) ja korrastustööd riigiteega külgneval alal</t>
  </si>
  <si>
    <t>Plasttruubi Ø50, sete kuni 1/2 Ø puhastamine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</si>
</sst>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i/>
      <sz val="8"/>
      <color indexed="8"/>
      <name val="Arial"/>
      <family val="2"/>
      <charset val="186"/>
    </font>
    <font>
      <sz val="8"/>
      <color rgb="FF000000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1" fontId="29" fillId="0" borderId="14" xfId="57" applyFont="1" applyAlignment="1">
      <alignment horizontal="right" vertical="center" wrapText="1"/>
    </xf>
    <xf numFmtId="3" fontId="31" fillId="0" borderId="14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" fontId="2" fillId="0" borderId="14" xfId="0" applyNumberFormat="1" applyFont="1" applyBorder="1" applyAlignment="1">
      <alignment horizontal="right" vertical="center"/>
    </xf>
    <xf numFmtId="2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33" fillId="0" borderId="14" xfId="0" applyFont="1" applyBorder="1" applyAlignment="1">
      <alignment horizontal="right" vertical="center"/>
    </xf>
    <xf numFmtId="0" fontId="34" fillId="0" borderId="14" xfId="43" applyFont="1" applyBorder="1" applyAlignment="1">
      <alignment horizontal="right" vertical="center"/>
    </xf>
    <xf numFmtId="0" fontId="35" fillId="0" borderId="14" xfId="43" applyFont="1" applyBorder="1" applyAlignment="1">
      <alignment horizontal="center" vertical="center" wrapText="1"/>
    </xf>
    <xf numFmtId="0" fontId="24" fillId="0" borderId="14" xfId="43" applyFont="1" applyBorder="1" applyAlignment="1">
      <alignment horizontal="right" vertical="center" wrapText="1"/>
    </xf>
    <xf numFmtId="0" fontId="30" fillId="0" borderId="14" xfId="0" applyFont="1" applyBorder="1" applyAlignment="1">
      <alignment vertical="center" wrapText="1"/>
    </xf>
    <xf numFmtId="1" fontId="28" fillId="0" borderId="14" xfId="0" applyNumberFormat="1" applyFont="1" applyBorder="1" applyAlignment="1">
      <alignment horizontal="right" vertical="center"/>
    </xf>
    <xf numFmtId="2" fontId="28" fillId="0" borderId="14" xfId="0" applyNumberFormat="1" applyFont="1" applyBorder="1" applyAlignment="1">
      <alignment horizontal="right" vertical="center"/>
    </xf>
    <xf numFmtId="3" fontId="28" fillId="0" borderId="14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28"/>
  <sheetViews>
    <sheetView tabSelected="1" topLeftCell="A96" workbookViewId="0">
      <selection activeCell="E116" sqref="E116:F11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51" t="s">
        <v>43</v>
      </c>
      <c r="B1" s="52"/>
      <c r="C1" s="52"/>
      <c r="D1" s="52"/>
      <c r="E1" s="52"/>
      <c r="F1" s="52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3" t="s">
        <v>2</v>
      </c>
      <c r="B5" s="56" t="s">
        <v>0</v>
      </c>
      <c r="C5" s="56" t="s">
        <v>3</v>
      </c>
      <c r="D5" s="56" t="s">
        <v>4</v>
      </c>
      <c r="E5" s="59" t="s">
        <v>5</v>
      </c>
      <c r="F5" s="62" t="s">
        <v>6</v>
      </c>
    </row>
    <row r="6" spans="1:47" s="4" customFormat="1" ht="13.2" x14ac:dyDescent="0.25">
      <c r="A6" s="54"/>
      <c r="B6" s="57"/>
      <c r="C6" s="57"/>
      <c r="D6" s="57"/>
      <c r="E6" s="60"/>
      <c r="F6" s="63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5"/>
      <c r="B7" s="58"/>
      <c r="C7" s="58"/>
      <c r="D7" s="13" t="s">
        <v>44</v>
      </c>
      <c r="E7" s="61"/>
      <c r="F7" s="64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68" t="s">
        <v>49</v>
      </c>
      <c r="B8" s="69"/>
      <c r="C8" s="69"/>
      <c r="D8" s="69"/>
      <c r="E8" s="69"/>
      <c r="F8" s="70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6" t="s">
        <v>39</v>
      </c>
      <c r="C9" s="37" t="s">
        <v>31</v>
      </c>
      <c r="D9" s="39">
        <v>5</v>
      </c>
      <c r="E9" s="10"/>
      <c r="F9" s="11">
        <f t="shared" ref="F9:F46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.6" customHeight="1" x14ac:dyDescent="0.25">
      <c r="A10" s="12">
        <v>2</v>
      </c>
      <c r="B10" s="36" t="s">
        <v>32</v>
      </c>
      <c r="C10" s="27" t="s">
        <v>17</v>
      </c>
      <c r="D10" s="40">
        <v>1.22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.6" customHeight="1" x14ac:dyDescent="0.25">
      <c r="A11" s="12">
        <v>3</v>
      </c>
      <c r="B11" s="19" t="s">
        <v>53</v>
      </c>
      <c r="C11" s="37" t="s">
        <v>33</v>
      </c>
      <c r="D11" s="41">
        <v>777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4</v>
      </c>
      <c r="B12" s="19" t="s">
        <v>54</v>
      </c>
      <c r="C12" s="27" t="s">
        <v>36</v>
      </c>
      <c r="D12" s="39">
        <v>162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36" t="s">
        <v>55</v>
      </c>
      <c r="C13" s="27" t="s">
        <v>10</v>
      </c>
      <c r="D13" s="41">
        <v>2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19" t="s">
        <v>56</v>
      </c>
      <c r="C14" s="27" t="s">
        <v>10</v>
      </c>
      <c r="D14" s="41">
        <v>6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19" t="s">
        <v>57</v>
      </c>
      <c r="C15" s="27" t="s">
        <v>11</v>
      </c>
      <c r="D15" s="39">
        <v>53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8" customHeight="1" x14ac:dyDescent="0.25">
      <c r="A16" s="12">
        <v>8</v>
      </c>
      <c r="B16" s="19" t="s">
        <v>58</v>
      </c>
      <c r="C16" s="27" t="s">
        <v>59</v>
      </c>
      <c r="D16" s="41">
        <v>6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36" t="s">
        <v>60</v>
      </c>
      <c r="C17" s="27" t="s">
        <v>11</v>
      </c>
      <c r="D17" s="24">
        <v>1807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36" t="s">
        <v>61</v>
      </c>
      <c r="C18" s="27" t="s">
        <v>10</v>
      </c>
      <c r="D18" s="41">
        <v>11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8" customHeight="1" x14ac:dyDescent="0.25">
      <c r="A19" s="12">
        <v>11</v>
      </c>
      <c r="B19" s="36" t="s">
        <v>35</v>
      </c>
      <c r="C19" s="27" t="s">
        <v>36</v>
      </c>
      <c r="D19" s="24">
        <v>9939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8" customHeight="1" x14ac:dyDescent="0.25">
      <c r="A20" s="12">
        <v>12</v>
      </c>
      <c r="B20" s="36" t="s">
        <v>62</v>
      </c>
      <c r="C20" s="27" t="s">
        <v>34</v>
      </c>
      <c r="D20" s="24">
        <v>443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8" customHeight="1" x14ac:dyDescent="0.25">
      <c r="A21" s="12">
        <v>13</v>
      </c>
      <c r="B21" s="36" t="s">
        <v>63</v>
      </c>
      <c r="C21" s="27" t="s">
        <v>34</v>
      </c>
      <c r="D21" s="24">
        <v>2204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14</v>
      </c>
      <c r="B22" s="36" t="s">
        <v>64</v>
      </c>
      <c r="C22" s="27" t="s">
        <v>36</v>
      </c>
      <c r="D22" s="24">
        <v>8175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18" t="s">
        <v>38</v>
      </c>
      <c r="C23" s="27" t="s">
        <v>34</v>
      </c>
      <c r="D23" s="24">
        <v>769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16</v>
      </c>
      <c r="B24" s="35" t="s">
        <v>65</v>
      </c>
      <c r="C24" s="27" t="s">
        <v>34</v>
      </c>
      <c r="D24" s="24">
        <v>1915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17</v>
      </c>
      <c r="B25" s="42" t="s">
        <v>66</v>
      </c>
      <c r="C25" s="27" t="s">
        <v>10</v>
      </c>
      <c r="D25" s="41">
        <v>6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18</v>
      </c>
      <c r="B26" s="33" t="s">
        <v>67</v>
      </c>
      <c r="C26" s="27" t="s">
        <v>34</v>
      </c>
      <c r="D26" s="39">
        <v>53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19</v>
      </c>
      <c r="B27" s="34" t="s">
        <v>68</v>
      </c>
      <c r="C27" s="27" t="s">
        <v>34</v>
      </c>
      <c r="D27" s="39">
        <v>106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32" t="s">
        <v>28</v>
      </c>
      <c r="C28" s="27" t="s">
        <v>36</v>
      </c>
      <c r="D28" s="41">
        <v>528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42" t="s">
        <v>66</v>
      </c>
      <c r="C29" s="27" t="s">
        <v>10</v>
      </c>
      <c r="D29" s="41">
        <v>1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22</v>
      </c>
      <c r="B30" s="33" t="s">
        <v>67</v>
      </c>
      <c r="C30" s="27" t="s">
        <v>34</v>
      </c>
      <c r="D30" s="39">
        <v>9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23</v>
      </c>
      <c r="B31" s="34" t="s">
        <v>69</v>
      </c>
      <c r="C31" s="27" t="s">
        <v>34</v>
      </c>
      <c r="D31" s="39">
        <v>26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32" t="s">
        <v>28</v>
      </c>
      <c r="C32" s="27" t="s">
        <v>36</v>
      </c>
      <c r="D32" s="41">
        <v>88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21.6" customHeight="1" x14ac:dyDescent="0.25">
      <c r="A33" s="12">
        <v>25</v>
      </c>
      <c r="B33" s="42" t="s">
        <v>70</v>
      </c>
      <c r="C33" s="27" t="s">
        <v>10</v>
      </c>
      <c r="D33" s="41">
        <v>3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.6" customHeight="1" x14ac:dyDescent="0.25">
      <c r="A34" s="12">
        <v>26</v>
      </c>
      <c r="B34" s="33" t="s">
        <v>67</v>
      </c>
      <c r="C34" s="27" t="s">
        <v>34</v>
      </c>
      <c r="D34" s="41">
        <v>120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.6" customHeight="1" x14ac:dyDescent="0.25">
      <c r="A35" s="12">
        <v>27</v>
      </c>
      <c r="B35" s="34" t="s">
        <v>68</v>
      </c>
      <c r="C35" s="27" t="s">
        <v>34</v>
      </c>
      <c r="D35" s="41">
        <v>240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21.6" customHeight="1" x14ac:dyDescent="0.25">
      <c r="A36" s="12">
        <v>28</v>
      </c>
      <c r="B36" s="32" t="s">
        <v>28</v>
      </c>
      <c r="C36" s="27" t="s">
        <v>36</v>
      </c>
      <c r="D36" s="41">
        <v>1275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.6" customHeight="1" x14ac:dyDescent="0.25">
      <c r="A37" s="12">
        <v>29</v>
      </c>
      <c r="B37" s="42" t="s">
        <v>71</v>
      </c>
      <c r="C37" s="27" t="s">
        <v>10</v>
      </c>
      <c r="D37" s="41">
        <v>1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.6" customHeight="1" x14ac:dyDescent="0.25">
      <c r="A38" s="12">
        <v>30</v>
      </c>
      <c r="B38" s="33" t="s">
        <v>67</v>
      </c>
      <c r="C38" s="27" t="s">
        <v>34</v>
      </c>
      <c r="D38" s="39">
        <v>68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21.6" customHeight="1" x14ac:dyDescent="0.25">
      <c r="A39" s="12">
        <v>31</v>
      </c>
      <c r="B39" s="34" t="s">
        <v>69</v>
      </c>
      <c r="C39" s="27" t="s">
        <v>34</v>
      </c>
      <c r="D39" s="39">
        <v>203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4" customFormat="1" ht="21.6" customHeight="1" x14ac:dyDescent="0.25">
      <c r="A40" s="12">
        <v>32</v>
      </c>
      <c r="B40" s="32" t="s">
        <v>28</v>
      </c>
      <c r="C40" s="27" t="s">
        <v>36</v>
      </c>
      <c r="D40" s="41">
        <v>722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50" s="4" customFormat="1" ht="21.6" customHeight="1" x14ac:dyDescent="0.25">
      <c r="A41" s="12">
        <v>33</v>
      </c>
      <c r="B41" s="47" t="s">
        <v>73</v>
      </c>
      <c r="C41" s="27" t="s">
        <v>10</v>
      </c>
      <c r="D41" s="41">
        <v>1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10.8" customHeight="1" x14ac:dyDescent="0.25">
      <c r="A42" s="12">
        <v>34</v>
      </c>
      <c r="B42" s="43" t="s">
        <v>72</v>
      </c>
      <c r="C42" s="27" t="s">
        <v>36</v>
      </c>
      <c r="D42" s="41">
        <v>305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4" customFormat="1" ht="21.6" customHeight="1" x14ac:dyDescent="0.25">
      <c r="A43" s="12">
        <v>35</v>
      </c>
      <c r="B43" s="33" t="s">
        <v>67</v>
      </c>
      <c r="C43" s="27" t="s">
        <v>34</v>
      </c>
      <c r="D43" s="41">
        <v>22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50" s="4" customFormat="1" ht="21.6" customHeight="1" x14ac:dyDescent="0.25">
      <c r="A44" s="12">
        <v>36</v>
      </c>
      <c r="B44" s="34" t="s">
        <v>68</v>
      </c>
      <c r="C44" s="27" t="s">
        <v>34</v>
      </c>
      <c r="D44" s="41">
        <v>45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50" s="4" customFormat="1" ht="21.6" customHeight="1" x14ac:dyDescent="0.25">
      <c r="A45" s="12">
        <v>37</v>
      </c>
      <c r="B45" s="32" t="s">
        <v>28</v>
      </c>
      <c r="C45" s="27" t="s">
        <v>36</v>
      </c>
      <c r="D45" s="41">
        <v>224</v>
      </c>
      <c r="E45" s="10"/>
      <c r="F45" s="11">
        <f t="shared" si="0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50" s="4" customFormat="1" ht="10.8" customHeight="1" x14ac:dyDescent="0.25">
      <c r="A46" s="12">
        <v>38</v>
      </c>
      <c r="B46" s="44" t="s">
        <v>74</v>
      </c>
      <c r="C46" s="45" t="s">
        <v>36</v>
      </c>
      <c r="D46" s="46">
        <v>30</v>
      </c>
      <c r="E46" s="10"/>
      <c r="F46" s="11">
        <f t="shared" si="0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50" s="21" customFormat="1" ht="21.6" customHeight="1" x14ac:dyDescent="0.25">
      <c r="A47" s="12">
        <v>39</v>
      </c>
      <c r="B47" s="19" t="s">
        <v>18</v>
      </c>
      <c r="C47" s="23" t="s">
        <v>19</v>
      </c>
      <c r="D47" s="20">
        <v>1</v>
      </c>
      <c r="E47" s="10"/>
      <c r="F47" s="11">
        <f>SUM(D47*E47)</f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</row>
    <row r="48" spans="1:50" s="4" customFormat="1" ht="21.6" customHeight="1" x14ac:dyDescent="0.25">
      <c r="A48" s="12">
        <v>40</v>
      </c>
      <c r="B48" s="22" t="s">
        <v>29</v>
      </c>
      <c r="C48" s="23" t="s">
        <v>19</v>
      </c>
      <c r="D48" s="24">
        <v>2</v>
      </c>
      <c r="E48" s="10"/>
      <c r="F48" s="11">
        <f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10.8" customHeight="1" x14ac:dyDescent="0.25">
      <c r="A49" s="12">
        <v>41</v>
      </c>
      <c r="B49" s="22" t="s">
        <v>52</v>
      </c>
      <c r="C49" s="23" t="s">
        <v>19</v>
      </c>
      <c r="D49" s="24">
        <v>2</v>
      </c>
      <c r="E49" s="10"/>
      <c r="F49" s="11">
        <f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26" customFormat="1" ht="12.6" customHeight="1" x14ac:dyDescent="0.25">
      <c r="A50" s="68" t="s">
        <v>13</v>
      </c>
      <c r="B50" s="69"/>
      <c r="C50" s="69"/>
      <c r="D50" s="69"/>
      <c r="E50" s="69"/>
      <c r="F50" s="70"/>
      <c r="G50" s="25"/>
      <c r="H50" s="25"/>
    </row>
    <row r="51" spans="1:47" s="4" customFormat="1" ht="10.8" customHeight="1" x14ac:dyDescent="0.25">
      <c r="A51" s="12">
        <v>42</v>
      </c>
      <c r="B51" s="18" t="s">
        <v>14</v>
      </c>
      <c r="C51" s="14" t="s">
        <v>10</v>
      </c>
      <c r="D51" s="16">
        <v>3</v>
      </c>
      <c r="E51" s="17"/>
      <c r="F51" s="11">
        <f t="shared" ref="F51:F53" si="1"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7" s="4" customFormat="1" ht="21.6" customHeight="1" x14ac:dyDescent="0.25">
      <c r="A52" s="12">
        <v>43</v>
      </c>
      <c r="B52" s="18" t="s">
        <v>30</v>
      </c>
      <c r="C52" s="14" t="s">
        <v>10</v>
      </c>
      <c r="D52" s="16">
        <v>1</v>
      </c>
      <c r="E52" s="17"/>
      <c r="F52" s="11">
        <f t="shared" si="1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7" s="4" customFormat="1" ht="32.4" customHeight="1" x14ac:dyDescent="0.25">
      <c r="A53" s="12">
        <v>44</v>
      </c>
      <c r="B53" s="18" t="s">
        <v>15</v>
      </c>
      <c r="C53" s="14" t="s">
        <v>16</v>
      </c>
      <c r="D53" s="16">
        <v>1</v>
      </c>
      <c r="E53" s="17"/>
      <c r="F53" s="11">
        <f t="shared" si="1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7" s="26" customFormat="1" ht="10.8" customHeight="1" x14ac:dyDescent="0.25">
      <c r="A54" s="12">
        <v>45</v>
      </c>
      <c r="B54" s="19" t="s">
        <v>20</v>
      </c>
      <c r="C54" s="27" t="s">
        <v>16</v>
      </c>
      <c r="D54" s="28">
        <v>3</v>
      </c>
      <c r="E54" s="29"/>
      <c r="F54" s="11">
        <f t="shared" ref="F54:F55" si="2">SUM(D54*E54)</f>
        <v>0</v>
      </c>
      <c r="G54" s="25"/>
      <c r="H54" s="25"/>
    </row>
    <row r="55" spans="1:47" s="26" customFormat="1" ht="10.8" customHeight="1" x14ac:dyDescent="0.25">
      <c r="A55" s="12">
        <v>46</v>
      </c>
      <c r="B55" s="19" t="s">
        <v>21</v>
      </c>
      <c r="C55" s="27" t="s">
        <v>17</v>
      </c>
      <c r="D55" s="30">
        <v>0.72</v>
      </c>
      <c r="E55" s="29"/>
      <c r="F55" s="11">
        <f t="shared" si="2"/>
        <v>0</v>
      </c>
      <c r="G55" s="25"/>
    </row>
    <row r="56" spans="1:47" s="4" customFormat="1" ht="12.6" customHeight="1" thickBot="1" x14ac:dyDescent="0.3">
      <c r="A56" s="71" t="s">
        <v>50</v>
      </c>
      <c r="B56" s="72"/>
      <c r="C56" s="72"/>
      <c r="D56" s="72"/>
      <c r="E56" s="73"/>
      <c r="F56" s="31">
        <f>SUM(F9:F55)</f>
        <v>0</v>
      </c>
      <c r="G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2.6" customHeight="1" x14ac:dyDescent="0.25">
      <c r="A57" s="68" t="s">
        <v>45</v>
      </c>
      <c r="B57" s="69"/>
      <c r="C57" s="69"/>
      <c r="D57" s="69"/>
      <c r="E57" s="69"/>
      <c r="F57" s="70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8" customHeight="1" x14ac:dyDescent="0.25">
      <c r="A58" s="12">
        <v>47</v>
      </c>
      <c r="B58" s="36" t="s">
        <v>39</v>
      </c>
      <c r="C58" s="37" t="s">
        <v>31</v>
      </c>
      <c r="D58" s="39">
        <v>5</v>
      </c>
      <c r="E58" s="10"/>
      <c r="F58" s="11">
        <f t="shared" ref="F58:F74" si="3">SUM(D58*E58)</f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.6" customHeight="1" x14ac:dyDescent="0.25">
      <c r="A59" s="12">
        <v>48</v>
      </c>
      <c r="B59" s="36" t="s">
        <v>32</v>
      </c>
      <c r="C59" s="27" t="s">
        <v>17</v>
      </c>
      <c r="D59" s="40">
        <v>0.49</v>
      </c>
      <c r="E59" s="10"/>
      <c r="F59" s="11">
        <f t="shared" si="3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.6" customHeight="1" x14ac:dyDescent="0.25">
      <c r="A60" s="12">
        <v>49</v>
      </c>
      <c r="B60" s="19" t="s">
        <v>53</v>
      </c>
      <c r="C60" s="37" t="s">
        <v>33</v>
      </c>
      <c r="D60" s="41">
        <v>162</v>
      </c>
      <c r="E60" s="10"/>
      <c r="F60" s="11">
        <f t="shared" si="3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10.8" customHeight="1" x14ac:dyDescent="0.25">
      <c r="A61" s="12">
        <v>50</v>
      </c>
      <c r="B61" s="19" t="s">
        <v>56</v>
      </c>
      <c r="C61" s="27" t="s">
        <v>10</v>
      </c>
      <c r="D61" s="41">
        <v>2</v>
      </c>
      <c r="E61" s="10"/>
      <c r="F61" s="11">
        <f t="shared" si="3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8" customHeight="1" x14ac:dyDescent="0.25">
      <c r="A62" s="12">
        <v>51</v>
      </c>
      <c r="B62" s="19" t="s">
        <v>57</v>
      </c>
      <c r="C62" s="27" t="s">
        <v>11</v>
      </c>
      <c r="D62" s="41">
        <v>22</v>
      </c>
      <c r="E62" s="10"/>
      <c r="F62" s="11">
        <f t="shared" si="3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10.8" customHeight="1" x14ac:dyDescent="0.25">
      <c r="A63" s="12">
        <v>52</v>
      </c>
      <c r="B63" s="19" t="s">
        <v>58</v>
      </c>
      <c r="C63" s="27" t="s">
        <v>59</v>
      </c>
      <c r="D63" s="41">
        <v>2</v>
      </c>
      <c r="E63" s="10"/>
      <c r="F63" s="11">
        <f t="shared" si="3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10.8" customHeight="1" x14ac:dyDescent="0.25">
      <c r="A64" s="12">
        <v>53</v>
      </c>
      <c r="B64" s="36" t="s">
        <v>60</v>
      </c>
      <c r="C64" s="27" t="s">
        <v>11</v>
      </c>
      <c r="D64" s="41">
        <v>677</v>
      </c>
      <c r="E64" s="10"/>
      <c r="F64" s="11">
        <f t="shared" si="3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10.8" customHeight="1" x14ac:dyDescent="0.25">
      <c r="A65" s="12">
        <v>54</v>
      </c>
      <c r="B65" s="36" t="s">
        <v>61</v>
      </c>
      <c r="C65" s="27" t="s">
        <v>10</v>
      </c>
      <c r="D65" s="41">
        <v>2</v>
      </c>
      <c r="E65" s="10"/>
      <c r="F65" s="11">
        <f t="shared" si="3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4" customFormat="1" ht="10.8" customHeight="1" x14ac:dyDescent="0.25">
      <c r="A66" s="12">
        <v>55</v>
      </c>
      <c r="B66" s="36" t="s">
        <v>35</v>
      </c>
      <c r="C66" s="27" t="s">
        <v>36</v>
      </c>
      <c r="D66" s="24">
        <v>3724</v>
      </c>
      <c r="E66" s="10"/>
      <c r="F66" s="11">
        <f t="shared" si="3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50" s="4" customFormat="1" ht="10.8" customHeight="1" x14ac:dyDescent="0.25">
      <c r="A67" s="12">
        <v>56</v>
      </c>
      <c r="B67" s="36" t="s">
        <v>62</v>
      </c>
      <c r="C67" s="27" t="s">
        <v>34</v>
      </c>
      <c r="D67" s="24">
        <v>289</v>
      </c>
      <c r="E67" s="10"/>
      <c r="F67" s="11">
        <f t="shared" si="3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4" customFormat="1" ht="10.8" customHeight="1" x14ac:dyDescent="0.25">
      <c r="A68" s="12">
        <v>57</v>
      </c>
      <c r="B68" s="36" t="s">
        <v>63</v>
      </c>
      <c r="C68" s="27" t="s">
        <v>34</v>
      </c>
      <c r="D68" s="24">
        <v>2059</v>
      </c>
      <c r="E68" s="10"/>
      <c r="F68" s="11">
        <f t="shared" si="3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50" s="4" customFormat="1" ht="21.6" customHeight="1" x14ac:dyDescent="0.25">
      <c r="A69" s="12">
        <v>58</v>
      </c>
      <c r="B69" s="36" t="s">
        <v>64</v>
      </c>
      <c r="C69" s="27" t="s">
        <v>36</v>
      </c>
      <c r="D69" s="24">
        <v>3185</v>
      </c>
      <c r="E69" s="10"/>
      <c r="F69" s="11">
        <f t="shared" si="3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50" s="4" customFormat="1" ht="21.6" customHeight="1" x14ac:dyDescent="0.25">
      <c r="A70" s="12">
        <v>59</v>
      </c>
      <c r="B70" s="18" t="s">
        <v>38</v>
      </c>
      <c r="C70" s="27" t="s">
        <v>34</v>
      </c>
      <c r="D70" s="24">
        <v>299</v>
      </c>
      <c r="E70" s="10"/>
      <c r="F70" s="11">
        <f t="shared" si="3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50" s="4" customFormat="1" ht="21.6" customHeight="1" x14ac:dyDescent="0.25">
      <c r="A71" s="12">
        <v>60</v>
      </c>
      <c r="B71" s="35" t="s">
        <v>37</v>
      </c>
      <c r="C71" s="27" t="s">
        <v>34</v>
      </c>
      <c r="D71" s="24">
        <v>656</v>
      </c>
      <c r="E71" s="10"/>
      <c r="F71" s="11">
        <f t="shared" si="3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50" s="21" customFormat="1" ht="21.6" customHeight="1" x14ac:dyDescent="0.25">
      <c r="A72" s="12">
        <v>61</v>
      </c>
      <c r="B72" s="19" t="s">
        <v>18</v>
      </c>
      <c r="C72" s="23" t="s">
        <v>19</v>
      </c>
      <c r="D72" s="20">
        <v>1</v>
      </c>
      <c r="E72" s="10"/>
      <c r="F72" s="11">
        <f>SUM(D72*E72)</f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</row>
    <row r="73" spans="1:50" s="21" customFormat="1" ht="21.6" customHeight="1" x14ac:dyDescent="0.25">
      <c r="A73" s="12">
        <v>62</v>
      </c>
      <c r="B73" s="22" t="s">
        <v>29</v>
      </c>
      <c r="C73" s="23" t="s">
        <v>19</v>
      </c>
      <c r="D73" s="20">
        <v>2</v>
      </c>
      <c r="E73" s="10"/>
      <c r="F73" s="11">
        <f t="shared" si="3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</row>
    <row r="74" spans="1:50" s="4" customFormat="1" ht="10.8" customHeight="1" x14ac:dyDescent="0.25">
      <c r="A74" s="12">
        <v>63</v>
      </c>
      <c r="B74" s="22" t="s">
        <v>51</v>
      </c>
      <c r="C74" s="23" t="s">
        <v>19</v>
      </c>
      <c r="D74" s="24">
        <v>2</v>
      </c>
      <c r="E74" s="10"/>
      <c r="F74" s="11">
        <f t="shared" si="3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50" s="26" customFormat="1" ht="12.6" customHeight="1" x14ac:dyDescent="0.25">
      <c r="A75" s="68" t="s">
        <v>13</v>
      </c>
      <c r="B75" s="69"/>
      <c r="C75" s="69"/>
      <c r="D75" s="69"/>
      <c r="E75" s="69"/>
      <c r="F75" s="70"/>
      <c r="G75" s="25"/>
      <c r="H75" s="25"/>
    </row>
    <row r="76" spans="1:50" s="4" customFormat="1" ht="10.8" customHeight="1" x14ac:dyDescent="0.25">
      <c r="A76" s="12">
        <v>64</v>
      </c>
      <c r="B76" s="18" t="s">
        <v>14</v>
      </c>
      <c r="C76" s="14" t="s">
        <v>10</v>
      </c>
      <c r="D76" s="16">
        <v>1</v>
      </c>
      <c r="E76" s="17"/>
      <c r="F76" s="11">
        <f t="shared" ref="F76:F78" si="4">SUM(D76*E76)</f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50" s="4" customFormat="1" ht="21.6" customHeight="1" x14ac:dyDescent="0.25">
      <c r="A77" s="12">
        <v>65</v>
      </c>
      <c r="B77" s="18" t="s">
        <v>30</v>
      </c>
      <c r="C77" s="14" t="s">
        <v>10</v>
      </c>
      <c r="D77" s="16">
        <v>1</v>
      </c>
      <c r="E77" s="17"/>
      <c r="F77" s="11">
        <f t="shared" si="4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50" s="4" customFormat="1" ht="32.4" customHeight="1" x14ac:dyDescent="0.25">
      <c r="A78" s="12">
        <v>66</v>
      </c>
      <c r="B78" s="18" t="s">
        <v>15</v>
      </c>
      <c r="C78" s="14" t="s">
        <v>16</v>
      </c>
      <c r="D78" s="16">
        <v>1</v>
      </c>
      <c r="E78" s="17"/>
      <c r="F78" s="11">
        <f t="shared" si="4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50" s="26" customFormat="1" ht="10.8" customHeight="1" x14ac:dyDescent="0.25">
      <c r="A79" s="12">
        <v>67</v>
      </c>
      <c r="B79" s="19" t="s">
        <v>20</v>
      </c>
      <c r="C79" s="27" t="s">
        <v>16</v>
      </c>
      <c r="D79" s="28">
        <v>2</v>
      </c>
      <c r="E79" s="29"/>
      <c r="F79" s="11">
        <f t="shared" ref="F79:F80" si="5">SUM(D79*E79)</f>
        <v>0</v>
      </c>
      <c r="G79" s="25"/>
      <c r="H79" s="25"/>
    </row>
    <row r="80" spans="1:50" s="26" customFormat="1" ht="10.8" customHeight="1" x14ac:dyDescent="0.25">
      <c r="A80" s="12">
        <v>68</v>
      </c>
      <c r="B80" s="19" t="s">
        <v>21</v>
      </c>
      <c r="C80" s="27" t="s">
        <v>17</v>
      </c>
      <c r="D80" s="30">
        <v>0.27</v>
      </c>
      <c r="E80" s="29"/>
      <c r="F80" s="11">
        <f t="shared" si="5"/>
        <v>0</v>
      </c>
      <c r="G80" s="25"/>
    </row>
    <row r="81" spans="1:47" s="4" customFormat="1" ht="12.6" customHeight="1" thickBot="1" x14ac:dyDescent="0.3">
      <c r="A81" s="71" t="s">
        <v>46</v>
      </c>
      <c r="B81" s="72"/>
      <c r="C81" s="72"/>
      <c r="D81" s="72"/>
      <c r="E81" s="73"/>
      <c r="F81" s="31">
        <f>SUM(F58:F80)</f>
        <v>0</v>
      </c>
      <c r="G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2.6" customHeight="1" x14ac:dyDescent="0.25">
      <c r="A82" s="68" t="s">
        <v>47</v>
      </c>
      <c r="B82" s="69"/>
      <c r="C82" s="69"/>
      <c r="D82" s="69"/>
      <c r="E82" s="69"/>
      <c r="F82" s="70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10.8" customHeight="1" x14ac:dyDescent="0.25">
      <c r="A83" s="12">
        <v>69</v>
      </c>
      <c r="B83" s="36" t="s">
        <v>39</v>
      </c>
      <c r="C83" s="37" t="s">
        <v>31</v>
      </c>
      <c r="D83" s="48">
        <v>5</v>
      </c>
      <c r="E83" s="10"/>
      <c r="F83" s="11">
        <f t="shared" ref="F83:F103" si="6">SUM(D83*E83)</f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5">
      <c r="A84" s="12">
        <v>70</v>
      </c>
      <c r="B84" s="36" t="s">
        <v>32</v>
      </c>
      <c r="C84" s="27" t="s">
        <v>17</v>
      </c>
      <c r="D84" s="49">
        <v>0.52</v>
      </c>
      <c r="E84" s="10"/>
      <c r="F84" s="11">
        <f t="shared" si="6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.6" customHeight="1" x14ac:dyDescent="0.25">
      <c r="A85" s="12">
        <v>71</v>
      </c>
      <c r="B85" s="19" t="s">
        <v>53</v>
      </c>
      <c r="C85" s="37" t="s">
        <v>33</v>
      </c>
      <c r="D85" s="48">
        <v>164</v>
      </c>
      <c r="E85" s="10"/>
      <c r="F85" s="11">
        <f t="shared" si="6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0.8" customHeight="1" x14ac:dyDescent="0.25">
      <c r="A86" s="12">
        <v>72</v>
      </c>
      <c r="B86" s="19" t="s">
        <v>54</v>
      </c>
      <c r="C86" s="27" t="s">
        <v>36</v>
      </c>
      <c r="D86" s="48">
        <v>110</v>
      </c>
      <c r="E86" s="10"/>
      <c r="F86" s="11">
        <f t="shared" si="6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8" customHeight="1" x14ac:dyDescent="0.25">
      <c r="A87" s="12">
        <v>73</v>
      </c>
      <c r="B87" s="19" t="s">
        <v>56</v>
      </c>
      <c r="C87" s="27" t="s">
        <v>10</v>
      </c>
      <c r="D87" s="48">
        <v>2</v>
      </c>
      <c r="E87" s="10"/>
      <c r="F87" s="11">
        <f t="shared" si="6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10.8" customHeight="1" x14ac:dyDescent="0.25">
      <c r="A88" s="12">
        <v>74</v>
      </c>
      <c r="B88" s="19" t="s">
        <v>57</v>
      </c>
      <c r="C88" s="27" t="s">
        <v>11</v>
      </c>
      <c r="D88" s="48">
        <v>17</v>
      </c>
      <c r="E88" s="10"/>
      <c r="F88" s="11">
        <f t="shared" si="6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10.8" customHeight="1" x14ac:dyDescent="0.25">
      <c r="A89" s="12">
        <v>75</v>
      </c>
      <c r="B89" s="19" t="s">
        <v>58</v>
      </c>
      <c r="C89" s="27" t="s">
        <v>59</v>
      </c>
      <c r="D89" s="48">
        <v>2</v>
      </c>
      <c r="E89" s="10"/>
      <c r="F89" s="11">
        <f t="shared" si="6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10.8" customHeight="1" x14ac:dyDescent="0.25">
      <c r="A90" s="12">
        <v>76</v>
      </c>
      <c r="B90" s="19" t="s">
        <v>75</v>
      </c>
      <c r="C90" s="27" t="s">
        <v>11</v>
      </c>
      <c r="D90" s="48">
        <v>9</v>
      </c>
      <c r="E90" s="10"/>
      <c r="F90" s="11">
        <f t="shared" si="6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10.8" customHeight="1" x14ac:dyDescent="0.25">
      <c r="A91" s="12">
        <v>77</v>
      </c>
      <c r="B91" s="36" t="s">
        <v>60</v>
      </c>
      <c r="C91" s="27" t="s">
        <v>11</v>
      </c>
      <c r="D91" s="48">
        <v>967</v>
      </c>
      <c r="E91" s="10"/>
      <c r="F91" s="11">
        <f t="shared" si="6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10.8" customHeight="1" x14ac:dyDescent="0.25">
      <c r="A92" s="12">
        <v>78</v>
      </c>
      <c r="B92" s="36" t="s">
        <v>61</v>
      </c>
      <c r="C92" s="27" t="s">
        <v>10</v>
      </c>
      <c r="D92" s="48">
        <v>4</v>
      </c>
      <c r="E92" s="10"/>
      <c r="F92" s="11">
        <f t="shared" si="6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10.8" customHeight="1" x14ac:dyDescent="0.25">
      <c r="A93" s="12">
        <v>79</v>
      </c>
      <c r="B93" s="36" t="s">
        <v>35</v>
      </c>
      <c r="C93" s="27" t="s">
        <v>36</v>
      </c>
      <c r="D93" s="24">
        <v>5319</v>
      </c>
      <c r="E93" s="10"/>
      <c r="F93" s="11">
        <f t="shared" si="6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.6" customHeight="1" x14ac:dyDescent="0.25">
      <c r="A94" s="12">
        <v>80</v>
      </c>
      <c r="B94" s="36" t="s">
        <v>64</v>
      </c>
      <c r="C94" s="27" t="s">
        <v>36</v>
      </c>
      <c r="D94" s="24">
        <v>4185</v>
      </c>
      <c r="E94" s="10"/>
      <c r="F94" s="11">
        <f t="shared" si="6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.6" customHeight="1" x14ac:dyDescent="0.25">
      <c r="A95" s="12">
        <v>81</v>
      </c>
      <c r="B95" s="18" t="s">
        <v>38</v>
      </c>
      <c r="C95" s="27" t="s">
        <v>34</v>
      </c>
      <c r="D95" s="50">
        <v>354</v>
      </c>
      <c r="E95" s="10"/>
      <c r="F95" s="11">
        <f t="shared" si="6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5">
      <c r="A96" s="12">
        <v>82</v>
      </c>
      <c r="B96" s="35" t="s">
        <v>37</v>
      </c>
      <c r="C96" s="27" t="s">
        <v>34</v>
      </c>
      <c r="D96" s="50">
        <v>784</v>
      </c>
      <c r="E96" s="10"/>
      <c r="F96" s="11">
        <f t="shared" si="6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21.6" customHeight="1" x14ac:dyDescent="0.25">
      <c r="A97" s="12">
        <v>83</v>
      </c>
      <c r="B97" s="42" t="s">
        <v>66</v>
      </c>
      <c r="C97" s="27" t="s">
        <v>10</v>
      </c>
      <c r="D97" s="39">
        <v>3</v>
      </c>
      <c r="E97" s="10"/>
      <c r="F97" s="11">
        <f t="shared" si="6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21.6" customHeight="1" x14ac:dyDescent="0.25">
      <c r="A98" s="12">
        <v>84</v>
      </c>
      <c r="B98" s="33" t="s">
        <v>67</v>
      </c>
      <c r="C98" s="27" t="s">
        <v>34</v>
      </c>
      <c r="D98" s="39">
        <v>26</v>
      </c>
      <c r="E98" s="10"/>
      <c r="F98" s="11">
        <f t="shared" si="6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21.6" customHeight="1" x14ac:dyDescent="0.25">
      <c r="A99" s="12">
        <v>85</v>
      </c>
      <c r="B99" s="34" t="s">
        <v>68</v>
      </c>
      <c r="C99" s="27" t="s">
        <v>34</v>
      </c>
      <c r="D99" s="39">
        <v>53</v>
      </c>
      <c r="E99" s="10"/>
      <c r="F99" s="11">
        <f t="shared" si="6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21.6" customHeight="1" x14ac:dyDescent="0.25">
      <c r="A100" s="12">
        <v>86</v>
      </c>
      <c r="B100" s="32" t="s">
        <v>28</v>
      </c>
      <c r="C100" s="27" t="s">
        <v>36</v>
      </c>
      <c r="D100" s="39">
        <v>264</v>
      </c>
      <c r="E100" s="10"/>
      <c r="F100" s="11">
        <f t="shared" si="6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21.6" customHeight="1" x14ac:dyDescent="0.25">
      <c r="A101" s="12">
        <v>87</v>
      </c>
      <c r="B101" s="42" t="s">
        <v>70</v>
      </c>
      <c r="C101" s="27" t="s">
        <v>10</v>
      </c>
      <c r="D101" s="39">
        <v>1</v>
      </c>
      <c r="E101" s="10"/>
      <c r="F101" s="11">
        <f t="shared" si="6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21.6" customHeight="1" x14ac:dyDescent="0.25">
      <c r="A102" s="12">
        <v>88</v>
      </c>
      <c r="B102" s="33" t="s">
        <v>67</v>
      </c>
      <c r="C102" s="27" t="s">
        <v>34</v>
      </c>
      <c r="D102" s="39">
        <v>40</v>
      </c>
      <c r="E102" s="10"/>
      <c r="F102" s="11">
        <f t="shared" si="6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21.6" customHeight="1" x14ac:dyDescent="0.25">
      <c r="A103" s="12">
        <v>89</v>
      </c>
      <c r="B103" s="34" t="s">
        <v>68</v>
      </c>
      <c r="C103" s="27" t="s">
        <v>34</v>
      </c>
      <c r="D103" s="39">
        <v>80</v>
      </c>
      <c r="E103" s="10"/>
      <c r="F103" s="11">
        <f t="shared" si="6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.6" customHeight="1" x14ac:dyDescent="0.25">
      <c r="A104" s="12">
        <v>90</v>
      </c>
      <c r="B104" s="32" t="s">
        <v>28</v>
      </c>
      <c r="C104" s="27" t="s">
        <v>36</v>
      </c>
      <c r="D104" s="39">
        <v>425</v>
      </c>
      <c r="E104" s="10"/>
      <c r="F104" s="11">
        <f t="shared" ref="F104" si="7">SUM(D104*E104)</f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.6" customHeight="1" x14ac:dyDescent="0.25">
      <c r="A105" s="12">
        <v>91</v>
      </c>
      <c r="B105" s="42" t="s">
        <v>71</v>
      </c>
      <c r="C105" s="27" t="s">
        <v>10</v>
      </c>
      <c r="D105" s="39">
        <v>1</v>
      </c>
      <c r="E105" s="10"/>
      <c r="F105" s="11">
        <f t="shared" ref="F105:F108" si="8">SUM(D105*E105)</f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.6" customHeight="1" x14ac:dyDescent="0.25">
      <c r="A106" s="12">
        <v>92</v>
      </c>
      <c r="B106" s="33" t="s">
        <v>67</v>
      </c>
      <c r="C106" s="27" t="s">
        <v>34</v>
      </c>
      <c r="D106" s="39">
        <v>68</v>
      </c>
      <c r="E106" s="10"/>
      <c r="F106" s="11">
        <f t="shared" si="8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.6" customHeight="1" x14ac:dyDescent="0.25">
      <c r="A107" s="12">
        <v>93</v>
      </c>
      <c r="B107" s="34" t="s">
        <v>68</v>
      </c>
      <c r="C107" s="27" t="s">
        <v>34</v>
      </c>
      <c r="D107" s="39">
        <v>135</v>
      </c>
      <c r="E107" s="10"/>
      <c r="F107" s="11">
        <f t="shared" si="8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.6" customHeight="1" x14ac:dyDescent="0.25">
      <c r="A108" s="12">
        <v>94</v>
      </c>
      <c r="B108" s="32" t="s">
        <v>28</v>
      </c>
      <c r="C108" s="27" t="s">
        <v>36</v>
      </c>
      <c r="D108" s="39">
        <v>722</v>
      </c>
      <c r="E108" s="10"/>
      <c r="F108" s="11">
        <f t="shared" si="8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26" customFormat="1" ht="12.6" customHeight="1" x14ac:dyDescent="0.25">
      <c r="A109" s="68" t="s">
        <v>13</v>
      </c>
      <c r="B109" s="69"/>
      <c r="C109" s="69"/>
      <c r="D109" s="69"/>
      <c r="E109" s="69"/>
      <c r="F109" s="70"/>
      <c r="G109" s="25"/>
      <c r="H109" s="25"/>
    </row>
    <row r="110" spans="1:47" s="4" customFormat="1" ht="10.8" customHeight="1" x14ac:dyDescent="0.25">
      <c r="A110" s="12">
        <v>95</v>
      </c>
      <c r="B110" s="18" t="s">
        <v>14</v>
      </c>
      <c r="C110" s="14" t="s">
        <v>10</v>
      </c>
      <c r="D110" s="16">
        <v>2</v>
      </c>
      <c r="E110" s="17"/>
      <c r="F110" s="11">
        <f t="shared" ref="F110" si="9">SUM(D110*E110)</f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</row>
    <row r="111" spans="1:47" s="4" customFormat="1" ht="21.6" customHeight="1" x14ac:dyDescent="0.25">
      <c r="A111" s="12">
        <v>96</v>
      </c>
      <c r="B111" s="18" t="s">
        <v>30</v>
      </c>
      <c r="C111" s="14" t="s">
        <v>10</v>
      </c>
      <c r="D111" s="16">
        <v>1</v>
      </c>
      <c r="E111" s="17"/>
      <c r="F111" s="11">
        <f t="shared" ref="F111:F113" si="10">SUM(D111*E111)</f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</row>
    <row r="112" spans="1:47" s="4" customFormat="1" ht="32.4" customHeight="1" x14ac:dyDescent="0.25">
      <c r="A112" s="12">
        <v>97</v>
      </c>
      <c r="B112" s="18" t="s">
        <v>15</v>
      </c>
      <c r="C112" s="14" t="s">
        <v>16</v>
      </c>
      <c r="D112" s="16">
        <v>1</v>
      </c>
      <c r="E112" s="17"/>
      <c r="F112" s="11">
        <f t="shared" si="10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</row>
    <row r="113" spans="1:195" s="26" customFormat="1" ht="10.8" customHeight="1" x14ac:dyDescent="0.25">
      <c r="A113" s="12">
        <v>98</v>
      </c>
      <c r="B113" s="19" t="s">
        <v>20</v>
      </c>
      <c r="C113" s="27" t="s">
        <v>16</v>
      </c>
      <c r="D113" s="28">
        <v>2</v>
      </c>
      <c r="E113" s="29"/>
      <c r="F113" s="11">
        <f t="shared" si="10"/>
        <v>0</v>
      </c>
      <c r="G113" s="25"/>
      <c r="H113" s="25"/>
    </row>
    <row r="114" spans="1:195" s="26" customFormat="1" ht="10.8" customHeight="1" x14ac:dyDescent="0.25">
      <c r="A114" s="12">
        <v>99</v>
      </c>
      <c r="B114" s="19" t="s">
        <v>21</v>
      </c>
      <c r="C114" s="27" t="s">
        <v>17</v>
      </c>
      <c r="D114" s="30">
        <v>0.39</v>
      </c>
      <c r="E114" s="29"/>
      <c r="F114" s="11">
        <f t="shared" ref="F114" si="11">SUM(D114*E114)</f>
        <v>0</v>
      </c>
      <c r="G114" s="25"/>
    </row>
    <row r="115" spans="1:195" s="4" customFormat="1" ht="12.6" customHeight="1" thickBot="1" x14ac:dyDescent="0.3">
      <c r="A115" s="71" t="s">
        <v>48</v>
      </c>
      <c r="B115" s="72"/>
      <c r="C115" s="72"/>
      <c r="D115" s="72"/>
      <c r="E115" s="73"/>
      <c r="F115" s="31">
        <f>SUM(F83:F114)</f>
        <v>0</v>
      </c>
      <c r="G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195" ht="24" customHeight="1" thickBot="1" x14ac:dyDescent="0.3">
      <c r="A116" s="8"/>
      <c r="C116" s="65" t="s">
        <v>1</v>
      </c>
      <c r="D116" s="66"/>
      <c r="E116" s="74">
        <f>F56+F115+F81</f>
        <v>0</v>
      </c>
      <c r="F116" s="7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  <c r="BU116" s="15"/>
      <c r="BV116" s="15"/>
      <c r="BW116" s="15"/>
      <c r="BX116" s="15"/>
      <c r="BY116" s="15"/>
      <c r="BZ116" s="15"/>
      <c r="CA116" s="15"/>
      <c r="CB116" s="15"/>
      <c r="CC116" s="15"/>
      <c r="CD116" s="15"/>
      <c r="CE116" s="15"/>
      <c r="CF116" s="15"/>
      <c r="CG116" s="15"/>
      <c r="CH116" s="15"/>
      <c r="CI116" s="15"/>
      <c r="CJ116" s="15"/>
      <c r="CK116" s="15"/>
      <c r="CL116" s="15"/>
      <c r="CM116" s="15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  <c r="DI116" s="15"/>
      <c r="DJ116" s="15"/>
      <c r="DK116" s="15"/>
      <c r="DL116" s="15"/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  <c r="EN116" s="15"/>
      <c r="EO116" s="15"/>
      <c r="EP116" s="15"/>
      <c r="EQ116" s="15"/>
      <c r="ER116" s="15"/>
      <c r="ES116" s="15"/>
      <c r="ET116" s="15"/>
      <c r="EU116" s="15"/>
      <c r="EV116" s="15"/>
      <c r="EW116" s="15"/>
      <c r="EX116" s="15"/>
      <c r="EY116" s="15"/>
      <c r="EZ116" s="15"/>
      <c r="FA116" s="15"/>
      <c r="FB116" s="15"/>
      <c r="FC116" s="15"/>
      <c r="FD116" s="15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  <c r="FO116" s="15"/>
      <c r="FP116" s="15"/>
      <c r="FQ116" s="15"/>
      <c r="FR116" s="15"/>
      <c r="FS116" s="15"/>
      <c r="FT116" s="15"/>
      <c r="FU116" s="15"/>
      <c r="FV116" s="15"/>
      <c r="FW116" s="15"/>
      <c r="FX116" s="15"/>
      <c r="FY116" s="15"/>
      <c r="FZ116" s="15"/>
      <c r="GA116" s="15"/>
      <c r="GB116" s="15"/>
      <c r="GC116" s="15"/>
      <c r="GD116" s="15"/>
      <c r="GE116" s="15"/>
      <c r="GF116" s="15"/>
      <c r="GG116" s="15"/>
      <c r="GH116" s="15"/>
      <c r="GI116" s="15"/>
      <c r="GJ116" s="15"/>
      <c r="GK116" s="15"/>
      <c r="GL116" s="15"/>
      <c r="GM116" s="15"/>
    </row>
    <row r="117" spans="1:195" s="15" customFormat="1" ht="12.75" customHeight="1" x14ac:dyDescent="0.25">
      <c r="A117" s="67" t="s">
        <v>7</v>
      </c>
      <c r="B117" s="67"/>
      <c r="C117" s="67"/>
      <c r="D117" s="67"/>
      <c r="E117" s="67"/>
      <c r="F117" s="67"/>
    </row>
    <row r="118" spans="1:195" s="15" customFormat="1" ht="12.75" customHeight="1" x14ac:dyDescent="0.25">
      <c r="A118" s="67" t="s">
        <v>22</v>
      </c>
      <c r="B118" s="67"/>
      <c r="C118" s="67"/>
      <c r="D118" s="67"/>
      <c r="E118" s="67"/>
      <c r="F118" s="67"/>
    </row>
    <row r="119" spans="1:195" s="15" customFormat="1" ht="12.75" customHeight="1" x14ac:dyDescent="0.25">
      <c r="A119" s="67" t="s">
        <v>8</v>
      </c>
      <c r="B119" s="67"/>
      <c r="C119" s="67"/>
      <c r="D119" s="67"/>
      <c r="E119" s="67"/>
      <c r="F119" s="67"/>
    </row>
    <row r="120" spans="1:195" s="15" customFormat="1" ht="12.75" customHeight="1" x14ac:dyDescent="0.25">
      <c r="A120" s="3"/>
      <c r="B120" s="67" t="s">
        <v>9</v>
      </c>
      <c r="C120" s="67"/>
      <c r="D120" s="67"/>
      <c r="E120" s="67"/>
      <c r="F120" s="67"/>
    </row>
    <row r="121" spans="1:195" s="15" customFormat="1" ht="12.75" customHeight="1" x14ac:dyDescent="0.25">
      <c r="A121" s="67" t="s">
        <v>23</v>
      </c>
      <c r="B121" s="67"/>
      <c r="C121" s="67"/>
      <c r="D121" s="67"/>
      <c r="E121" s="67"/>
      <c r="F121" s="67"/>
    </row>
    <row r="122" spans="1:195" s="15" customFormat="1" ht="12.75" customHeight="1" x14ac:dyDescent="0.25">
      <c r="A122" s="67" t="s">
        <v>24</v>
      </c>
      <c r="B122" s="67"/>
      <c r="C122" s="67"/>
      <c r="D122" s="67"/>
      <c r="E122" s="67"/>
      <c r="F122" s="67"/>
    </row>
    <row r="123" spans="1:195" s="15" customFormat="1" ht="12.75" customHeight="1" x14ac:dyDescent="0.25">
      <c r="A123" s="67" t="s">
        <v>42</v>
      </c>
      <c r="B123" s="67"/>
      <c r="C123" s="67"/>
      <c r="D123" s="67"/>
      <c r="E123" s="67"/>
      <c r="F123" s="67"/>
    </row>
    <row r="124" spans="1:195" s="15" customFormat="1" ht="12.75" customHeight="1" x14ac:dyDescent="0.25">
      <c r="A124" s="3"/>
      <c r="B124" s="67" t="s">
        <v>41</v>
      </c>
      <c r="C124" s="67"/>
      <c r="D124" s="67"/>
      <c r="E124" s="67"/>
      <c r="F124" s="67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</row>
    <row r="125" spans="1:195" s="15" customFormat="1" ht="12.75" customHeight="1" x14ac:dyDescent="0.25">
      <c r="A125" s="3"/>
      <c r="B125" s="38" t="s">
        <v>40</v>
      </c>
      <c r="C125" s="38"/>
      <c r="D125" s="38"/>
      <c r="E125" s="38"/>
      <c r="F125" s="38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</row>
    <row r="126" spans="1:195" s="15" customFormat="1" x14ac:dyDescent="0.25">
      <c r="A126" s="67" t="s">
        <v>25</v>
      </c>
      <c r="B126" s="67"/>
      <c r="C126" s="67"/>
      <c r="D126" s="67"/>
      <c r="E126" s="67"/>
      <c r="F126" s="67"/>
    </row>
    <row r="127" spans="1:195" s="15" customFormat="1" x14ac:dyDescent="0.25">
      <c r="A127" s="3"/>
      <c r="B127" s="67" t="s">
        <v>26</v>
      </c>
      <c r="C127" s="67"/>
      <c r="D127" s="67"/>
      <c r="E127" s="67"/>
      <c r="F127" s="67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</row>
    <row r="128" spans="1:195" s="15" customFormat="1" x14ac:dyDescent="0.25">
      <c r="A128" s="3"/>
      <c r="B128" s="67" t="s">
        <v>27</v>
      </c>
      <c r="C128" s="67"/>
      <c r="D128" s="67"/>
      <c r="E128" s="67"/>
      <c r="F128" s="67"/>
    </row>
  </sheetData>
  <mergeCells count="29">
    <mergeCell ref="B127:F127"/>
    <mergeCell ref="B128:F128"/>
    <mergeCell ref="A122:F122"/>
    <mergeCell ref="A126:F126"/>
    <mergeCell ref="B124:F124"/>
    <mergeCell ref="A123:F123"/>
    <mergeCell ref="C116:D116"/>
    <mergeCell ref="E116:F116"/>
    <mergeCell ref="A121:F121"/>
    <mergeCell ref="A8:F8"/>
    <mergeCell ref="A50:F50"/>
    <mergeCell ref="A56:E56"/>
    <mergeCell ref="B120:F120"/>
    <mergeCell ref="A119:F119"/>
    <mergeCell ref="A118:F118"/>
    <mergeCell ref="A117:F117"/>
    <mergeCell ref="A57:F57"/>
    <mergeCell ref="A75:F75"/>
    <mergeCell ref="A81:E81"/>
    <mergeCell ref="A82:F82"/>
    <mergeCell ref="A109:F109"/>
    <mergeCell ref="A115:E115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50">
    <cfRule type="cellIs" dxfId="5" priority="58" stopIfTrue="1" operator="equal">
      <formula>0</formula>
    </cfRule>
  </conditionalFormatting>
  <conditionalFormatting sqref="A75">
    <cfRule type="cellIs" dxfId="4" priority="49" stopIfTrue="1" operator="equal">
      <formula>0</formula>
    </cfRule>
  </conditionalFormatting>
  <conditionalFormatting sqref="A109">
    <cfRule type="cellIs" dxfId="3" priority="47" stopIfTrue="1" operator="equal">
      <formula>0</formula>
    </cfRule>
  </conditionalFormatting>
  <conditionalFormatting sqref="B23">
    <cfRule type="cellIs" dxfId="2" priority="3" stopIfTrue="1" operator="equal">
      <formula>0</formula>
    </cfRule>
  </conditionalFormatting>
  <conditionalFormatting sqref="B70">
    <cfRule type="cellIs" dxfId="1" priority="2" stopIfTrue="1" operator="equal">
      <formula>0</formula>
    </cfRule>
  </conditionalFormatting>
  <conditionalFormatting sqref="B9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2024-12-27T07:05:19Z</dcterms:modified>
</cp:coreProperties>
</file>